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ulian villar\2019\CUMPLIMIENTO\Agosto\"/>
    </mc:Choice>
  </mc:AlternateContent>
  <bookViews>
    <workbookView xWindow="0" yWindow="0" windowWidth="28800" windowHeight="12210"/>
  </bookViews>
  <sheets>
    <sheet name="07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C107" i="1"/>
  <c r="D106" i="1"/>
  <c r="C106" i="1"/>
  <c r="D93" i="1"/>
  <c r="C93" i="1"/>
  <c r="D92" i="1"/>
  <c r="C92" i="1"/>
  <c r="E78" i="1"/>
  <c r="D78" i="1"/>
  <c r="C78" i="1"/>
  <c r="E77" i="1"/>
  <c r="D77" i="1"/>
  <c r="C77" i="1"/>
  <c r="F63" i="1"/>
  <c r="E63" i="1"/>
  <c r="D63" i="1"/>
  <c r="C63" i="1"/>
  <c r="F62" i="1"/>
  <c r="E62" i="1"/>
  <c r="D62" i="1"/>
  <c r="C62" i="1"/>
  <c r="F48" i="1"/>
  <c r="E48" i="1"/>
  <c r="D48" i="1"/>
  <c r="C48" i="1"/>
  <c r="F47" i="1"/>
  <c r="E47" i="1"/>
  <c r="D47" i="1"/>
  <c r="C47" i="1"/>
  <c r="F33" i="1"/>
  <c r="E33" i="1"/>
  <c r="D33" i="1"/>
  <c r="C33" i="1"/>
  <c r="F32" i="1"/>
  <c r="E32" i="1"/>
  <c r="D32" i="1"/>
  <c r="C32" i="1"/>
  <c r="F18" i="1"/>
  <c r="E18" i="1"/>
  <c r="D18" i="1"/>
  <c r="C18" i="1"/>
  <c r="F17" i="1"/>
  <c r="E17" i="1"/>
  <c r="D17" i="1"/>
  <c r="C17" i="1"/>
</calcChain>
</file>

<file path=xl/sharedStrings.xml><?xml version="1.0" encoding="utf-8"?>
<sst xmlns="http://schemas.openxmlformats.org/spreadsheetml/2006/main" count="122" uniqueCount="24">
  <si>
    <t>CUMPLIMIENTO AEROCOMERCIAL POR CAUSAS
MARZO 2019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</si>
  <si>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</si>
  <si>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</si>
  <si>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</si>
  <si>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</si>
  <si>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</si>
  <si>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</si>
  <si>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</si>
  <si>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LATAM AIRLINES COLOMBIA</t>
  </si>
  <si>
    <t>ADELANTADO</t>
  </si>
  <si>
    <t>EXTERNO</t>
  </si>
  <si>
    <t>CANCELADO</t>
  </si>
  <si>
    <t>INTERNO</t>
  </si>
  <si>
    <t>CUMPLIDO</t>
  </si>
  <si>
    <t>DEMORADO</t>
  </si>
  <si>
    <t>CUMPLIMIENTO DE ITINERARIO</t>
  </si>
  <si>
    <t>CUMPLIMIENTO DE SERVICIO</t>
  </si>
  <si>
    <t>AVIANCA</t>
  </si>
  <si>
    <t>NO ESPECIFICO</t>
  </si>
  <si>
    <t>VIVA COLOMBIA</t>
  </si>
  <si>
    <t>AEROREPUBLICA</t>
  </si>
  <si>
    <t>EASYFLY</t>
  </si>
  <si>
    <t>SATENA</t>
  </si>
  <si>
    <t>REGIONAL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</si>
</sst>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readingOrder="1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2" fillId="0" borderId="6" xfId="0" applyFont="1" applyBorder="1" applyAlignment="1">
      <alignment horizontal="left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4" borderId="9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10" xfId="0" applyNumberFormat="1" applyFont="1" applyFill="1" applyBorder="1"/>
    <xf numFmtId="0" fontId="0" fillId="0" borderId="9" xfId="0" applyBorder="1" applyAlignment="1">
      <alignment horizontal="left" indent="2"/>
    </xf>
    <xf numFmtId="0" fontId="0" fillId="0" borderId="0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 indent="2"/>
    </xf>
    <xf numFmtId="0" fontId="0" fillId="0" borderId="12" xfId="0" applyNumberFormat="1" applyBorder="1"/>
    <xf numFmtId="0" fontId="0" fillId="0" borderId="13" xfId="0" applyNumberFormat="1" applyBorder="1"/>
    <xf numFmtId="164" fontId="0" fillId="0" borderId="14" xfId="1" applyNumberFormat="1" applyFont="1" applyBorder="1" applyAlignment="1">
      <alignment horizontal="left"/>
    </xf>
    <xf numFmtId="10" fontId="0" fillId="0" borderId="15" xfId="1" applyNumberFormat="1" applyFont="1" applyBorder="1"/>
    <xf numFmtId="10" fontId="0" fillId="5" borderId="16" xfId="1" applyNumberFormat="1" applyFont="1" applyFill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164" fontId="0" fillId="0" borderId="15" xfId="1" applyNumberFormat="1" applyFont="1" applyBorder="1"/>
    <xf numFmtId="164" fontId="0" fillId="5" borderId="16" xfId="1" applyNumberFormat="1" applyFont="1" applyFill="1" applyBorder="1"/>
    <xf numFmtId="164" fontId="0" fillId="0" borderId="12" xfId="1" applyNumberFormat="1" applyFont="1" applyBorder="1"/>
    <xf numFmtId="164" fontId="0" fillId="5" borderId="13" xfId="1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7"/>
  <sheetViews>
    <sheetView tabSelected="1" topLeftCell="A73" workbookViewId="0">
      <selection activeCell="H6" sqref="H6"/>
    </sheetView>
  </sheetViews>
  <sheetFormatPr baseColWidth="10" defaultRowHeight="15" x14ac:dyDescent="0.25"/>
  <cols>
    <col min="1" max="1" width="4.28515625" customWidth="1"/>
    <col min="2" max="2" width="27.85546875" customWidth="1"/>
    <col min="3" max="3" width="15.5703125" customWidth="1"/>
    <col min="4" max="5" width="12.7109375" customWidth="1"/>
    <col min="6" max="6" width="12.85546875" customWidth="1"/>
  </cols>
  <sheetData>
    <row r="1" spans="2:6" ht="20.25" thickBot="1" x14ac:dyDescent="0.3">
      <c r="B1" s="1" t="s">
        <v>0</v>
      </c>
      <c r="C1" s="2"/>
      <c r="D1" s="2"/>
      <c r="E1" s="2"/>
      <c r="F1" s="2"/>
    </row>
    <row r="2" spans="2:6" x14ac:dyDescent="0.25">
      <c r="B2" s="3"/>
      <c r="C2" s="3"/>
      <c r="D2" s="3"/>
      <c r="E2" s="3"/>
      <c r="F2" s="3"/>
    </row>
    <row r="3" spans="2:6" x14ac:dyDescent="0.25">
      <c r="B3" s="4" t="s">
        <v>1</v>
      </c>
      <c r="C3" s="4"/>
      <c r="D3" s="4"/>
      <c r="E3" s="4"/>
      <c r="F3" s="4"/>
    </row>
    <row r="4" spans="2:6" x14ac:dyDescent="0.25">
      <c r="B4" s="4" t="s">
        <v>2</v>
      </c>
      <c r="C4" s="4"/>
      <c r="D4" s="4"/>
      <c r="E4" s="4"/>
      <c r="F4" s="4"/>
    </row>
    <row r="5" spans="2:6" ht="15.75" thickBot="1" x14ac:dyDescent="0.3"/>
    <row r="6" spans="2:6" x14ac:dyDescent="0.25">
      <c r="B6" s="5" t="s">
        <v>3</v>
      </c>
      <c r="C6" s="6" t="s">
        <v>4</v>
      </c>
      <c r="D6" s="7" t="s">
        <v>5</v>
      </c>
      <c r="E6" s="7" t="s">
        <v>6</v>
      </c>
      <c r="F6" s="8" t="s">
        <v>7</v>
      </c>
    </row>
    <row r="7" spans="2:6" x14ac:dyDescent="0.25">
      <c r="B7" s="9" t="s">
        <v>8</v>
      </c>
      <c r="C7" s="10">
        <v>32</v>
      </c>
      <c r="D7" s="10">
        <v>2194</v>
      </c>
      <c r="E7" s="10">
        <v>3389</v>
      </c>
      <c r="F7" s="11">
        <v>5615</v>
      </c>
    </row>
    <row r="8" spans="2:6" x14ac:dyDescent="0.25">
      <c r="B8" s="12" t="s">
        <v>9</v>
      </c>
      <c r="C8" s="13"/>
      <c r="D8" s="13">
        <v>12</v>
      </c>
      <c r="E8" s="13">
        <v>23</v>
      </c>
      <c r="F8" s="14">
        <v>35</v>
      </c>
    </row>
    <row r="9" spans="2:6" x14ac:dyDescent="0.25">
      <c r="B9" s="15" t="s">
        <v>10</v>
      </c>
      <c r="C9" s="16"/>
      <c r="D9" s="16">
        <v>12</v>
      </c>
      <c r="E9" s="16">
        <v>23</v>
      </c>
      <c r="F9" s="17">
        <v>35</v>
      </c>
    </row>
    <row r="10" spans="2:6" x14ac:dyDescent="0.25">
      <c r="B10" s="12" t="s">
        <v>11</v>
      </c>
      <c r="C10" s="13"/>
      <c r="D10" s="13">
        <v>8</v>
      </c>
      <c r="E10" s="13">
        <v>117</v>
      </c>
      <c r="F10" s="14">
        <v>125</v>
      </c>
    </row>
    <row r="11" spans="2:6" x14ac:dyDescent="0.25">
      <c r="B11" s="15" t="s">
        <v>10</v>
      </c>
      <c r="C11" s="16"/>
      <c r="D11" s="16">
        <v>2</v>
      </c>
      <c r="E11" s="16">
        <v>10</v>
      </c>
      <c r="F11" s="17">
        <v>12</v>
      </c>
    </row>
    <row r="12" spans="2:6" x14ac:dyDescent="0.25">
      <c r="B12" s="15" t="s">
        <v>12</v>
      </c>
      <c r="C12" s="16"/>
      <c r="D12" s="16">
        <v>6</v>
      </c>
      <c r="E12" s="16">
        <v>107</v>
      </c>
      <c r="F12" s="17">
        <v>113</v>
      </c>
    </row>
    <row r="13" spans="2:6" x14ac:dyDescent="0.25">
      <c r="B13" s="12" t="s">
        <v>13</v>
      </c>
      <c r="C13" s="13">
        <v>24</v>
      </c>
      <c r="D13" s="13">
        <v>1868</v>
      </c>
      <c r="E13" s="13">
        <v>2528</v>
      </c>
      <c r="F13" s="14">
        <v>4420</v>
      </c>
    </row>
    <row r="14" spans="2:6" x14ac:dyDescent="0.25">
      <c r="B14" s="12" t="s">
        <v>14</v>
      </c>
      <c r="C14" s="13">
        <v>8</v>
      </c>
      <c r="D14" s="13">
        <v>306</v>
      </c>
      <c r="E14" s="13">
        <v>721</v>
      </c>
      <c r="F14" s="14">
        <v>1035</v>
      </c>
    </row>
    <row r="15" spans="2:6" x14ac:dyDescent="0.25">
      <c r="B15" s="15" t="s">
        <v>10</v>
      </c>
      <c r="C15" s="16">
        <v>5</v>
      </c>
      <c r="D15" s="16">
        <v>214</v>
      </c>
      <c r="E15" s="16">
        <v>578</v>
      </c>
      <c r="F15" s="17">
        <v>797</v>
      </c>
    </row>
    <row r="16" spans="2:6" ht="15.75" thickBot="1" x14ac:dyDescent="0.3">
      <c r="B16" s="18" t="s">
        <v>12</v>
      </c>
      <c r="C16" s="19">
        <v>3</v>
      </c>
      <c r="D16" s="19">
        <v>92</v>
      </c>
      <c r="E16" s="19">
        <v>143</v>
      </c>
      <c r="F16" s="20">
        <v>238</v>
      </c>
    </row>
    <row r="17" spans="2:6" x14ac:dyDescent="0.25">
      <c r="B17" s="21" t="s">
        <v>15</v>
      </c>
      <c r="C17" s="22">
        <f>+C13/C7</f>
        <v>0.75</v>
      </c>
      <c r="D17" s="22">
        <f t="shared" ref="D17:F17" si="0">+D13/D7</f>
        <v>0.85141294439380133</v>
      </c>
      <c r="E17" s="22">
        <f t="shared" si="0"/>
        <v>0.74594275597521398</v>
      </c>
      <c r="F17" s="23">
        <f t="shared" si="0"/>
        <v>0.78717720391807655</v>
      </c>
    </row>
    <row r="18" spans="2:6" ht="15.75" thickBot="1" x14ac:dyDescent="0.3">
      <c r="B18" s="24" t="s">
        <v>16</v>
      </c>
      <c r="C18" s="25">
        <f>+C13/(C7-C9-C11-C15)</f>
        <v>0.88888888888888884</v>
      </c>
      <c r="D18" s="25">
        <f t="shared" ref="D18:F18" si="1">+D13/(D7-D9-D11-D15)</f>
        <v>0.95015259409969477</v>
      </c>
      <c r="E18" s="25">
        <f t="shared" si="1"/>
        <v>0.91000719942404606</v>
      </c>
      <c r="F18" s="26">
        <f t="shared" si="1"/>
        <v>0.92643051771117169</v>
      </c>
    </row>
    <row r="19" spans="2:6" ht="15.75" thickBot="1" x14ac:dyDescent="0.3"/>
    <row r="20" spans="2:6" x14ac:dyDescent="0.25">
      <c r="B20" s="5" t="s">
        <v>3</v>
      </c>
      <c r="C20" s="6" t="s">
        <v>4</v>
      </c>
      <c r="D20" s="6" t="s">
        <v>5</v>
      </c>
      <c r="E20" s="6" t="s">
        <v>6</v>
      </c>
      <c r="F20" s="27" t="s">
        <v>7</v>
      </c>
    </row>
    <row r="21" spans="2:6" x14ac:dyDescent="0.25">
      <c r="B21" s="9" t="s">
        <v>17</v>
      </c>
      <c r="C21" s="10">
        <v>1650</v>
      </c>
      <c r="D21" s="10">
        <v>2550</v>
      </c>
      <c r="E21" s="10">
        <v>8699</v>
      </c>
      <c r="F21" s="11">
        <v>12899</v>
      </c>
    </row>
    <row r="22" spans="2:6" x14ac:dyDescent="0.25">
      <c r="B22" s="12" t="s">
        <v>9</v>
      </c>
      <c r="C22" s="13">
        <v>5</v>
      </c>
      <c r="D22" s="13">
        <v>32</v>
      </c>
      <c r="E22" s="13">
        <v>11</v>
      </c>
      <c r="F22" s="14">
        <v>48</v>
      </c>
    </row>
    <row r="23" spans="2:6" x14ac:dyDescent="0.25">
      <c r="B23" s="15" t="s">
        <v>12</v>
      </c>
      <c r="C23" s="16"/>
      <c r="D23" s="16">
        <v>8</v>
      </c>
      <c r="E23" s="16"/>
      <c r="F23" s="17">
        <v>8</v>
      </c>
    </row>
    <row r="24" spans="2:6" x14ac:dyDescent="0.25">
      <c r="B24" s="15" t="s">
        <v>18</v>
      </c>
      <c r="C24" s="16">
        <v>5</v>
      </c>
      <c r="D24" s="16">
        <v>24</v>
      </c>
      <c r="E24" s="16">
        <v>11</v>
      </c>
      <c r="F24" s="17">
        <v>40</v>
      </c>
    </row>
    <row r="25" spans="2:6" x14ac:dyDescent="0.25">
      <c r="B25" s="12" t="s">
        <v>11</v>
      </c>
      <c r="C25" s="13">
        <v>18</v>
      </c>
      <c r="D25" s="13">
        <v>182</v>
      </c>
      <c r="E25" s="13">
        <v>136</v>
      </c>
      <c r="F25" s="14">
        <v>336</v>
      </c>
    </row>
    <row r="26" spans="2:6" x14ac:dyDescent="0.25">
      <c r="B26" s="15" t="s">
        <v>10</v>
      </c>
      <c r="C26" s="16">
        <v>1</v>
      </c>
      <c r="D26" s="16">
        <v>21</v>
      </c>
      <c r="E26" s="16">
        <v>48</v>
      </c>
      <c r="F26" s="17">
        <v>70</v>
      </c>
    </row>
    <row r="27" spans="2:6" x14ac:dyDescent="0.25">
      <c r="B27" s="15" t="s">
        <v>12</v>
      </c>
      <c r="C27" s="16">
        <v>17</v>
      </c>
      <c r="D27" s="16">
        <v>161</v>
      </c>
      <c r="E27" s="16">
        <v>88</v>
      </c>
      <c r="F27" s="17">
        <v>266</v>
      </c>
    </row>
    <row r="28" spans="2:6" x14ac:dyDescent="0.25">
      <c r="B28" s="12" t="s">
        <v>13</v>
      </c>
      <c r="C28" s="13">
        <v>1369</v>
      </c>
      <c r="D28" s="13">
        <v>1924</v>
      </c>
      <c r="E28" s="13">
        <v>6804</v>
      </c>
      <c r="F28" s="14">
        <v>10097</v>
      </c>
    </row>
    <row r="29" spans="2:6" x14ac:dyDescent="0.25">
      <c r="B29" s="12" t="s">
        <v>14</v>
      </c>
      <c r="C29" s="13">
        <v>258</v>
      </c>
      <c r="D29" s="13">
        <v>412</v>
      </c>
      <c r="E29" s="13">
        <v>1748</v>
      </c>
      <c r="F29" s="14">
        <v>2418</v>
      </c>
    </row>
    <row r="30" spans="2:6" x14ac:dyDescent="0.25">
      <c r="B30" s="15" t="s">
        <v>10</v>
      </c>
      <c r="C30" s="16">
        <v>143</v>
      </c>
      <c r="D30" s="16">
        <v>289</v>
      </c>
      <c r="E30" s="16">
        <v>1378</v>
      </c>
      <c r="F30" s="17">
        <v>1810</v>
      </c>
    </row>
    <row r="31" spans="2:6" ht="15.75" thickBot="1" x14ac:dyDescent="0.3">
      <c r="B31" s="18" t="s">
        <v>12</v>
      </c>
      <c r="C31" s="19">
        <v>115</v>
      </c>
      <c r="D31" s="19">
        <v>123</v>
      </c>
      <c r="E31" s="19">
        <v>370</v>
      </c>
      <c r="F31" s="20">
        <v>608</v>
      </c>
    </row>
    <row r="32" spans="2:6" x14ac:dyDescent="0.25">
      <c r="B32" s="21" t="s">
        <v>15</v>
      </c>
      <c r="C32" s="22">
        <f>+C28/C21</f>
        <v>0.82969696969696971</v>
      </c>
      <c r="D32" s="22">
        <f t="shared" ref="D32:F32" si="2">+D28/D21</f>
        <v>0.75450980392156863</v>
      </c>
      <c r="E32" s="22">
        <f t="shared" si="2"/>
        <v>0.78215886883549834</v>
      </c>
      <c r="F32" s="23">
        <f t="shared" si="2"/>
        <v>0.78277385843863867</v>
      </c>
    </row>
    <row r="33" spans="2:6" ht="15.75" thickBot="1" x14ac:dyDescent="0.3">
      <c r="B33" s="24" t="s">
        <v>16</v>
      </c>
      <c r="C33" s="25">
        <f>+C28/(C21-C26-C30)</f>
        <v>0.90903054448871179</v>
      </c>
      <c r="D33" s="25">
        <f t="shared" ref="D33:F33" si="3">+D28/(D21-D26-D30)</f>
        <v>0.85892857142857137</v>
      </c>
      <c r="E33" s="25">
        <f t="shared" si="3"/>
        <v>0.93551491819056787</v>
      </c>
      <c r="F33" s="26">
        <f t="shared" si="3"/>
        <v>0.91632634540339408</v>
      </c>
    </row>
    <row r="34" spans="2:6" ht="15.75" thickBot="1" x14ac:dyDescent="0.3"/>
    <row r="35" spans="2:6" x14ac:dyDescent="0.25">
      <c r="B35" s="5" t="s">
        <v>3</v>
      </c>
      <c r="C35" s="6" t="s">
        <v>4</v>
      </c>
      <c r="D35" s="7" t="s">
        <v>5</v>
      </c>
      <c r="E35" s="7" t="s">
        <v>6</v>
      </c>
      <c r="F35" s="8" t="s">
        <v>7</v>
      </c>
    </row>
    <row r="36" spans="2:6" x14ac:dyDescent="0.25">
      <c r="B36" s="9" t="s">
        <v>19</v>
      </c>
      <c r="C36" s="10">
        <v>85</v>
      </c>
      <c r="D36" s="10">
        <v>1245</v>
      </c>
      <c r="E36" s="10">
        <v>1300</v>
      </c>
      <c r="F36" s="11">
        <v>2630</v>
      </c>
    </row>
    <row r="37" spans="2:6" x14ac:dyDescent="0.25">
      <c r="B37" s="12" t="s">
        <v>9</v>
      </c>
      <c r="C37" s="13">
        <v>26</v>
      </c>
      <c r="D37" s="13">
        <v>47</v>
      </c>
      <c r="E37" s="13">
        <v>338</v>
      </c>
      <c r="F37" s="14">
        <v>411</v>
      </c>
    </row>
    <row r="38" spans="2:6" x14ac:dyDescent="0.25">
      <c r="B38" s="15" t="s">
        <v>10</v>
      </c>
      <c r="C38" s="16">
        <v>19</v>
      </c>
      <c r="D38" s="16">
        <v>9</v>
      </c>
      <c r="E38" s="16">
        <v>255</v>
      </c>
      <c r="F38" s="17">
        <v>283</v>
      </c>
    </row>
    <row r="39" spans="2:6" x14ac:dyDescent="0.25">
      <c r="B39" s="15" t="s">
        <v>12</v>
      </c>
      <c r="C39" s="16">
        <v>7</v>
      </c>
      <c r="D39" s="16">
        <v>38</v>
      </c>
      <c r="E39" s="16">
        <v>83</v>
      </c>
      <c r="F39" s="17">
        <v>128</v>
      </c>
    </row>
    <row r="40" spans="2:6" x14ac:dyDescent="0.25">
      <c r="B40" s="12" t="s">
        <v>11</v>
      </c>
      <c r="C40" s="13">
        <v>3</v>
      </c>
      <c r="D40" s="13">
        <v>106</v>
      </c>
      <c r="E40" s="13">
        <v>78</v>
      </c>
      <c r="F40" s="14">
        <v>187</v>
      </c>
    </row>
    <row r="41" spans="2:6" x14ac:dyDescent="0.25">
      <c r="B41" s="15" t="s">
        <v>10</v>
      </c>
      <c r="C41" s="16"/>
      <c r="D41" s="16">
        <v>39</v>
      </c>
      <c r="E41" s="16">
        <v>77</v>
      </c>
      <c r="F41" s="17">
        <v>116</v>
      </c>
    </row>
    <row r="42" spans="2:6" x14ac:dyDescent="0.25">
      <c r="B42" s="15" t="s">
        <v>12</v>
      </c>
      <c r="C42" s="16">
        <v>3</v>
      </c>
      <c r="D42" s="16">
        <v>67</v>
      </c>
      <c r="E42" s="16">
        <v>1</v>
      </c>
      <c r="F42" s="17">
        <v>71</v>
      </c>
    </row>
    <row r="43" spans="2:6" x14ac:dyDescent="0.25">
      <c r="B43" s="12" t="s">
        <v>13</v>
      </c>
      <c r="C43" s="13">
        <v>53</v>
      </c>
      <c r="D43" s="13">
        <v>949</v>
      </c>
      <c r="E43" s="13">
        <v>535</v>
      </c>
      <c r="F43" s="14">
        <v>1537</v>
      </c>
    </row>
    <row r="44" spans="2:6" x14ac:dyDescent="0.25">
      <c r="B44" s="12" t="s">
        <v>14</v>
      </c>
      <c r="C44" s="13">
        <v>3</v>
      </c>
      <c r="D44" s="13">
        <v>143</v>
      </c>
      <c r="E44" s="13">
        <v>349</v>
      </c>
      <c r="F44" s="14">
        <v>495</v>
      </c>
    </row>
    <row r="45" spans="2:6" x14ac:dyDescent="0.25">
      <c r="B45" s="15" t="s">
        <v>10</v>
      </c>
      <c r="C45" s="16">
        <v>3</v>
      </c>
      <c r="D45" s="16">
        <v>103</v>
      </c>
      <c r="E45" s="16">
        <v>312</v>
      </c>
      <c r="F45" s="17">
        <v>418</v>
      </c>
    </row>
    <row r="46" spans="2:6" ht="15.75" thickBot="1" x14ac:dyDescent="0.3">
      <c r="B46" s="18" t="s">
        <v>12</v>
      </c>
      <c r="C46" s="19"/>
      <c r="D46" s="19">
        <v>40</v>
      </c>
      <c r="E46" s="19">
        <v>37</v>
      </c>
      <c r="F46" s="20">
        <v>77</v>
      </c>
    </row>
    <row r="47" spans="2:6" x14ac:dyDescent="0.25">
      <c r="B47" s="21" t="s">
        <v>15</v>
      </c>
      <c r="C47" s="22">
        <f>+C43/C36</f>
        <v>0.62352941176470589</v>
      </c>
      <c r="D47" s="22">
        <f t="shared" ref="D47:F47" si="4">+D43/D36</f>
        <v>0.7622489959839357</v>
      </c>
      <c r="E47" s="22">
        <f t="shared" si="4"/>
        <v>0.41153846153846152</v>
      </c>
      <c r="F47" s="23">
        <f t="shared" si="4"/>
        <v>0.58441064638783269</v>
      </c>
    </row>
    <row r="48" spans="2:6" ht="15.75" thickBot="1" x14ac:dyDescent="0.3">
      <c r="B48" s="24" t="s">
        <v>16</v>
      </c>
      <c r="C48" s="25">
        <f>+C43/(C36-C38-C41-C45)</f>
        <v>0.84126984126984128</v>
      </c>
      <c r="D48" s="25">
        <f t="shared" ref="D48:F48" si="5">+D43/(D36-D38-D41-D45)</f>
        <v>0.86745886654478976</v>
      </c>
      <c r="E48" s="25">
        <f t="shared" si="5"/>
        <v>0.81554878048780488</v>
      </c>
      <c r="F48" s="26">
        <f t="shared" si="5"/>
        <v>0.84776613348041918</v>
      </c>
    </row>
    <row r="49" spans="2:6" ht="15.75" thickBot="1" x14ac:dyDescent="0.3"/>
    <row r="50" spans="2:6" x14ac:dyDescent="0.25">
      <c r="B50" s="28" t="s">
        <v>3</v>
      </c>
      <c r="C50" s="6" t="s">
        <v>4</v>
      </c>
      <c r="D50" s="6" t="s">
        <v>5</v>
      </c>
      <c r="E50" s="6" t="s">
        <v>6</v>
      </c>
      <c r="F50" s="27" t="s">
        <v>7</v>
      </c>
    </row>
    <row r="51" spans="2:6" x14ac:dyDescent="0.25">
      <c r="B51" s="9" t="s">
        <v>20</v>
      </c>
      <c r="C51" s="10">
        <v>876</v>
      </c>
      <c r="D51" s="10">
        <v>173</v>
      </c>
      <c r="E51" s="10">
        <v>124</v>
      </c>
      <c r="F51" s="11">
        <v>1173</v>
      </c>
    </row>
    <row r="52" spans="2:6" x14ac:dyDescent="0.25">
      <c r="B52" s="12" t="s">
        <v>9</v>
      </c>
      <c r="C52" s="13">
        <v>67</v>
      </c>
      <c r="D52" s="13"/>
      <c r="E52" s="13"/>
      <c r="F52" s="14">
        <v>67</v>
      </c>
    </row>
    <row r="53" spans="2:6" x14ac:dyDescent="0.25">
      <c r="B53" s="15" t="s">
        <v>10</v>
      </c>
      <c r="C53" s="16">
        <v>1</v>
      </c>
      <c r="D53" s="16"/>
      <c r="E53" s="16"/>
      <c r="F53" s="17">
        <v>1</v>
      </c>
    </row>
    <row r="54" spans="2:6" x14ac:dyDescent="0.25">
      <c r="B54" s="15" t="s">
        <v>18</v>
      </c>
      <c r="C54" s="16">
        <v>66</v>
      </c>
      <c r="D54" s="16"/>
      <c r="E54" s="16"/>
      <c r="F54" s="17">
        <v>66</v>
      </c>
    </row>
    <row r="55" spans="2:6" x14ac:dyDescent="0.25">
      <c r="B55" s="12" t="s">
        <v>11</v>
      </c>
      <c r="C55" s="13">
        <v>13</v>
      </c>
      <c r="D55" s="13">
        <v>3</v>
      </c>
      <c r="E55" s="13"/>
      <c r="F55" s="14">
        <v>16</v>
      </c>
    </row>
    <row r="56" spans="2:6" x14ac:dyDescent="0.25">
      <c r="B56" s="15" t="s">
        <v>12</v>
      </c>
      <c r="C56" s="16">
        <v>13</v>
      </c>
      <c r="D56" s="16">
        <v>3</v>
      </c>
      <c r="E56" s="16"/>
      <c r="F56" s="17">
        <v>16</v>
      </c>
    </row>
    <row r="57" spans="2:6" x14ac:dyDescent="0.25">
      <c r="B57" s="12" t="s">
        <v>13</v>
      </c>
      <c r="C57" s="13">
        <v>756</v>
      </c>
      <c r="D57" s="13">
        <v>148</v>
      </c>
      <c r="E57" s="13">
        <v>118</v>
      </c>
      <c r="F57" s="14">
        <v>1022</v>
      </c>
    </row>
    <row r="58" spans="2:6" x14ac:dyDescent="0.25">
      <c r="B58" s="12" t="s">
        <v>14</v>
      </c>
      <c r="C58" s="13">
        <v>40</v>
      </c>
      <c r="D58" s="13">
        <v>22</v>
      </c>
      <c r="E58" s="13">
        <v>6</v>
      </c>
      <c r="F58" s="14">
        <v>68</v>
      </c>
    </row>
    <row r="59" spans="2:6" x14ac:dyDescent="0.25">
      <c r="B59" s="15" t="s">
        <v>10</v>
      </c>
      <c r="C59" s="16">
        <v>26</v>
      </c>
      <c r="D59" s="16">
        <v>11</v>
      </c>
      <c r="E59" s="16">
        <v>5</v>
      </c>
      <c r="F59" s="17">
        <v>42</v>
      </c>
    </row>
    <row r="60" spans="2:6" x14ac:dyDescent="0.25">
      <c r="B60" s="15" t="s">
        <v>12</v>
      </c>
      <c r="C60" s="16">
        <v>13</v>
      </c>
      <c r="D60" s="16">
        <v>4</v>
      </c>
      <c r="E60" s="16">
        <v>1</v>
      </c>
      <c r="F60" s="17">
        <v>18</v>
      </c>
    </row>
    <row r="61" spans="2:6" ht="15.75" thickBot="1" x14ac:dyDescent="0.3">
      <c r="B61" s="18" t="s">
        <v>18</v>
      </c>
      <c r="C61" s="19">
        <v>1</v>
      </c>
      <c r="D61" s="19">
        <v>7</v>
      </c>
      <c r="E61" s="19"/>
      <c r="F61" s="20">
        <v>8</v>
      </c>
    </row>
    <row r="62" spans="2:6" x14ac:dyDescent="0.25">
      <c r="B62" s="21" t="s">
        <v>15</v>
      </c>
      <c r="C62" s="22">
        <f>+C57/C51</f>
        <v>0.86301369863013699</v>
      </c>
      <c r="D62" s="22">
        <f t="shared" ref="D62:F62" si="6">+D57/D51</f>
        <v>0.8554913294797688</v>
      </c>
      <c r="E62" s="22">
        <f t="shared" si="6"/>
        <v>0.95161290322580649</v>
      </c>
      <c r="F62" s="23">
        <f t="shared" si="6"/>
        <v>0.87127024722932656</v>
      </c>
    </row>
    <row r="63" spans="2:6" ht="15.75" thickBot="1" x14ac:dyDescent="0.3">
      <c r="B63" s="24" t="s">
        <v>16</v>
      </c>
      <c r="C63" s="25">
        <f>+C57/(C51-C53-C59)</f>
        <v>0.89045936395759717</v>
      </c>
      <c r="D63" s="25">
        <f t="shared" ref="D63:F63" si="7">+D57/(D51-D53-D59)</f>
        <v>0.9135802469135802</v>
      </c>
      <c r="E63" s="25">
        <f t="shared" si="7"/>
        <v>0.99159663865546221</v>
      </c>
      <c r="F63" s="26">
        <f t="shared" si="7"/>
        <v>0.90442477876106198</v>
      </c>
    </row>
    <row r="64" spans="2:6" ht="15.75" thickBot="1" x14ac:dyDescent="0.3"/>
    <row r="65" spans="2:5" x14ac:dyDescent="0.25">
      <c r="B65" s="5" t="s">
        <v>3</v>
      </c>
      <c r="C65" s="7" t="s">
        <v>5</v>
      </c>
      <c r="D65" s="7" t="s">
        <v>6</v>
      </c>
      <c r="E65" s="8" t="s">
        <v>7</v>
      </c>
    </row>
    <row r="66" spans="2:5" x14ac:dyDescent="0.25">
      <c r="B66" s="9" t="s">
        <v>21</v>
      </c>
      <c r="C66" s="10">
        <v>4546</v>
      </c>
      <c r="D66" s="10">
        <v>305</v>
      </c>
      <c r="E66" s="11">
        <v>4851</v>
      </c>
    </row>
    <row r="67" spans="2:5" x14ac:dyDescent="0.25">
      <c r="B67" s="12" t="s">
        <v>9</v>
      </c>
      <c r="C67" s="13">
        <v>159</v>
      </c>
      <c r="D67" s="13">
        <v>3</v>
      </c>
      <c r="E67" s="14">
        <v>162</v>
      </c>
    </row>
    <row r="68" spans="2:5" x14ac:dyDescent="0.25">
      <c r="B68" s="15" t="s">
        <v>10</v>
      </c>
      <c r="C68" s="16">
        <v>135</v>
      </c>
      <c r="D68" s="16">
        <v>3</v>
      </c>
      <c r="E68" s="17">
        <v>138</v>
      </c>
    </row>
    <row r="69" spans="2:5" x14ac:dyDescent="0.25">
      <c r="B69" s="15" t="s">
        <v>12</v>
      </c>
      <c r="C69" s="16">
        <v>24</v>
      </c>
      <c r="D69" s="16"/>
      <c r="E69" s="17">
        <v>24</v>
      </c>
    </row>
    <row r="70" spans="2:5" x14ac:dyDescent="0.25">
      <c r="B70" s="12" t="s">
        <v>11</v>
      </c>
      <c r="C70" s="13">
        <v>120</v>
      </c>
      <c r="D70" s="13">
        <v>1</v>
      </c>
      <c r="E70" s="14">
        <v>121</v>
      </c>
    </row>
    <row r="71" spans="2:5" x14ac:dyDescent="0.25">
      <c r="B71" s="15" t="s">
        <v>10</v>
      </c>
      <c r="C71" s="16">
        <v>55</v>
      </c>
      <c r="D71" s="16"/>
      <c r="E71" s="17">
        <v>55</v>
      </c>
    </row>
    <row r="72" spans="2:5" x14ac:dyDescent="0.25">
      <c r="B72" s="15" t="s">
        <v>12</v>
      </c>
      <c r="C72" s="16">
        <v>65</v>
      </c>
      <c r="D72" s="16">
        <v>1</v>
      </c>
      <c r="E72" s="17">
        <v>66</v>
      </c>
    </row>
    <row r="73" spans="2:5" x14ac:dyDescent="0.25">
      <c r="B73" s="12" t="s">
        <v>13</v>
      </c>
      <c r="C73" s="13">
        <v>2411</v>
      </c>
      <c r="D73" s="13">
        <v>145</v>
      </c>
      <c r="E73" s="14">
        <v>2556</v>
      </c>
    </row>
    <row r="74" spans="2:5" x14ac:dyDescent="0.25">
      <c r="B74" s="12" t="s">
        <v>14</v>
      </c>
      <c r="C74" s="13">
        <v>1856</v>
      </c>
      <c r="D74" s="13">
        <v>156</v>
      </c>
      <c r="E74" s="14">
        <v>2012</v>
      </c>
    </row>
    <row r="75" spans="2:5" x14ac:dyDescent="0.25">
      <c r="B75" s="15" t="s">
        <v>10</v>
      </c>
      <c r="C75" s="16">
        <v>1535</v>
      </c>
      <c r="D75" s="16">
        <v>151</v>
      </c>
      <c r="E75" s="17">
        <v>1686</v>
      </c>
    </row>
    <row r="76" spans="2:5" ht="15.75" thickBot="1" x14ac:dyDescent="0.3">
      <c r="B76" s="18" t="s">
        <v>12</v>
      </c>
      <c r="C76" s="19">
        <v>321</v>
      </c>
      <c r="D76" s="19">
        <v>5</v>
      </c>
      <c r="E76" s="20">
        <v>326</v>
      </c>
    </row>
    <row r="77" spans="2:5" x14ac:dyDescent="0.25">
      <c r="B77" s="21" t="s">
        <v>15</v>
      </c>
      <c r="C77" s="22">
        <f>+C73/C66</f>
        <v>0.53035635723713159</v>
      </c>
      <c r="D77" s="22">
        <f t="shared" ref="D77:E77" si="8">+D73/D66</f>
        <v>0.47540983606557374</v>
      </c>
      <c r="E77" s="23">
        <f t="shared" si="8"/>
        <v>0.52690166975881259</v>
      </c>
    </row>
    <row r="78" spans="2:5" ht="15.75" thickBot="1" x14ac:dyDescent="0.3">
      <c r="B78" s="24" t="s">
        <v>16</v>
      </c>
      <c r="C78" s="25">
        <f>+C73/(C66-C68-C71-C75)</f>
        <v>0.85466146756469341</v>
      </c>
      <c r="D78" s="25">
        <f t="shared" ref="D78:E78" si="9">+D73/(D66-D68-D71-D75)</f>
        <v>0.96026490066225167</v>
      </c>
      <c r="E78" s="26">
        <f t="shared" si="9"/>
        <v>0.86002691790040375</v>
      </c>
    </row>
    <row r="79" spans="2:5" ht="15.75" thickBot="1" x14ac:dyDescent="0.3"/>
    <row r="80" spans="2:5" x14ac:dyDescent="0.25">
      <c r="B80" s="5" t="s">
        <v>3</v>
      </c>
      <c r="C80" s="7" t="s">
        <v>5</v>
      </c>
      <c r="D80" s="8" t="s">
        <v>7</v>
      </c>
    </row>
    <row r="81" spans="2:4" x14ac:dyDescent="0.25">
      <c r="B81" s="9" t="s">
        <v>22</v>
      </c>
      <c r="C81" s="10">
        <v>2210</v>
      </c>
      <c r="D81" s="11">
        <v>2210</v>
      </c>
    </row>
    <row r="82" spans="2:4" x14ac:dyDescent="0.25">
      <c r="B82" s="12" t="s">
        <v>9</v>
      </c>
      <c r="C82" s="13">
        <v>62</v>
      </c>
      <c r="D82" s="14">
        <v>62</v>
      </c>
    </row>
    <row r="83" spans="2:4" x14ac:dyDescent="0.25">
      <c r="B83" s="15" t="s">
        <v>10</v>
      </c>
      <c r="C83" s="16">
        <v>41</v>
      </c>
      <c r="D83" s="17">
        <v>41</v>
      </c>
    </row>
    <row r="84" spans="2:4" x14ac:dyDescent="0.25">
      <c r="B84" s="15" t="s">
        <v>12</v>
      </c>
      <c r="C84" s="16">
        <v>21</v>
      </c>
      <c r="D84" s="17">
        <v>21</v>
      </c>
    </row>
    <row r="85" spans="2:4" x14ac:dyDescent="0.25">
      <c r="B85" s="12" t="s">
        <v>11</v>
      </c>
      <c r="C85" s="13">
        <v>38</v>
      </c>
      <c r="D85" s="14">
        <v>38</v>
      </c>
    </row>
    <row r="86" spans="2:4" x14ac:dyDescent="0.25">
      <c r="B86" s="15" t="s">
        <v>10</v>
      </c>
      <c r="C86" s="16">
        <v>16</v>
      </c>
      <c r="D86" s="17">
        <v>16</v>
      </c>
    </row>
    <row r="87" spans="2:4" x14ac:dyDescent="0.25">
      <c r="B87" s="15" t="s">
        <v>12</v>
      </c>
      <c r="C87" s="16">
        <v>22</v>
      </c>
      <c r="D87" s="17">
        <v>22</v>
      </c>
    </row>
    <row r="88" spans="2:4" x14ac:dyDescent="0.25">
      <c r="B88" s="12" t="s">
        <v>13</v>
      </c>
      <c r="C88" s="13">
        <v>1312</v>
      </c>
      <c r="D88" s="14">
        <v>1312</v>
      </c>
    </row>
    <row r="89" spans="2:4" x14ac:dyDescent="0.25">
      <c r="B89" s="12" t="s">
        <v>14</v>
      </c>
      <c r="C89" s="13">
        <v>798</v>
      </c>
      <c r="D89" s="14">
        <v>798</v>
      </c>
    </row>
    <row r="90" spans="2:4" x14ac:dyDescent="0.25">
      <c r="B90" s="15" t="s">
        <v>10</v>
      </c>
      <c r="C90" s="16">
        <v>688</v>
      </c>
      <c r="D90" s="17">
        <v>688</v>
      </c>
    </row>
    <row r="91" spans="2:4" ht="15.75" thickBot="1" x14ac:dyDescent="0.3">
      <c r="B91" s="18" t="s">
        <v>12</v>
      </c>
      <c r="C91" s="19">
        <v>110</v>
      </c>
      <c r="D91" s="20">
        <v>110</v>
      </c>
    </row>
    <row r="92" spans="2:4" x14ac:dyDescent="0.25">
      <c r="B92" s="21" t="s">
        <v>15</v>
      </c>
      <c r="C92" s="22">
        <f>+C88/C81</f>
        <v>0.59366515837104072</v>
      </c>
      <c r="D92" s="23">
        <f>+D88/D81</f>
        <v>0.59366515837104072</v>
      </c>
    </row>
    <row r="93" spans="2:4" ht="15.75" thickBot="1" x14ac:dyDescent="0.3">
      <c r="B93" s="24" t="s">
        <v>16</v>
      </c>
      <c r="C93" s="25">
        <f>+C88/(C81-C83-C86-C90)</f>
        <v>0.89556313993174064</v>
      </c>
      <c r="D93" s="26">
        <f>+D88/(D81-D83-D86-D90)</f>
        <v>0.89556313993174064</v>
      </c>
    </row>
    <row r="94" spans="2:4" ht="15.75" thickBot="1" x14ac:dyDescent="0.3"/>
    <row r="95" spans="2:4" x14ac:dyDescent="0.25">
      <c r="B95" s="5" t="s">
        <v>3</v>
      </c>
      <c r="C95" s="7" t="s">
        <v>5</v>
      </c>
      <c r="D95" s="8" t="s">
        <v>7</v>
      </c>
    </row>
    <row r="96" spans="2:4" x14ac:dyDescent="0.25">
      <c r="B96" s="9" t="s">
        <v>23</v>
      </c>
      <c r="C96" s="10">
        <v>1827</v>
      </c>
      <c r="D96" s="11">
        <v>1827</v>
      </c>
    </row>
    <row r="97" spans="2:4" x14ac:dyDescent="0.25">
      <c r="B97" s="12" t="s">
        <v>9</v>
      </c>
      <c r="C97" s="13">
        <v>263</v>
      </c>
      <c r="D97" s="14">
        <v>263</v>
      </c>
    </row>
    <row r="98" spans="2:4" x14ac:dyDescent="0.25">
      <c r="B98" s="15" t="s">
        <v>18</v>
      </c>
      <c r="C98" s="16">
        <v>263</v>
      </c>
      <c r="D98" s="17">
        <v>263</v>
      </c>
    </row>
    <row r="99" spans="2:4" x14ac:dyDescent="0.25">
      <c r="B99" s="12" t="s">
        <v>11</v>
      </c>
      <c r="C99" s="13">
        <v>331</v>
      </c>
      <c r="D99" s="14">
        <v>331</v>
      </c>
    </row>
    <row r="100" spans="2:4" x14ac:dyDescent="0.25">
      <c r="B100" s="15" t="s">
        <v>10</v>
      </c>
      <c r="C100" s="16">
        <v>8</v>
      </c>
      <c r="D100" s="17">
        <v>8</v>
      </c>
    </row>
    <row r="101" spans="2:4" x14ac:dyDescent="0.25">
      <c r="B101" s="15" t="s">
        <v>12</v>
      </c>
      <c r="C101" s="16">
        <v>323</v>
      </c>
      <c r="D101" s="17">
        <v>323</v>
      </c>
    </row>
    <row r="102" spans="2:4" x14ac:dyDescent="0.25">
      <c r="B102" s="12" t="s">
        <v>13</v>
      </c>
      <c r="C102" s="13">
        <v>822</v>
      </c>
      <c r="D102" s="14">
        <v>822</v>
      </c>
    </row>
    <row r="103" spans="2:4" x14ac:dyDescent="0.25">
      <c r="B103" s="12" t="s">
        <v>14</v>
      </c>
      <c r="C103" s="13">
        <v>411</v>
      </c>
      <c r="D103" s="14">
        <v>411</v>
      </c>
    </row>
    <row r="104" spans="2:4" x14ac:dyDescent="0.25">
      <c r="B104" s="15" t="s">
        <v>10</v>
      </c>
      <c r="C104" s="16">
        <v>128</v>
      </c>
      <c r="D104" s="17">
        <v>128</v>
      </c>
    </row>
    <row r="105" spans="2:4" ht="15.75" thickBot="1" x14ac:dyDescent="0.3">
      <c r="B105" s="18" t="s">
        <v>12</v>
      </c>
      <c r="C105" s="19">
        <v>283</v>
      </c>
      <c r="D105" s="20">
        <v>283</v>
      </c>
    </row>
    <row r="106" spans="2:4" x14ac:dyDescent="0.25">
      <c r="B106" s="21" t="s">
        <v>15</v>
      </c>
      <c r="C106" s="29">
        <f>+C102/C96</f>
        <v>0.44991789819376027</v>
      </c>
      <c r="D106" s="30">
        <f>+D102/D96</f>
        <v>0.44991789819376027</v>
      </c>
    </row>
    <row r="107" spans="2:4" ht="15.75" thickBot="1" x14ac:dyDescent="0.3">
      <c r="B107" s="24" t="s">
        <v>16</v>
      </c>
      <c r="C107" s="31">
        <f>+C102/(C96-C100-C104)</f>
        <v>0.48610289769367238</v>
      </c>
      <c r="D107" s="32">
        <f>+D102/(D96-D100-D104)</f>
        <v>0.48610289769367238</v>
      </c>
    </row>
  </sheetData>
  <mergeCells count="3">
    <mergeCell ref="B1:F1"/>
    <mergeCell ref="B3:F3"/>
    <mergeCell ref="B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2019</Filtro>
    <Orden xmlns="8cf1b8fd-72df-4c21-8306-a5f720778edf">105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129211C0-BEAA-4B09-AACF-60CB26C97639}"/>
</file>

<file path=customXml/itemProps2.xml><?xml version="1.0" encoding="utf-8"?>
<ds:datastoreItem xmlns:ds="http://schemas.openxmlformats.org/officeDocument/2006/customXml" ds:itemID="{9079AFE4-4FBC-4121-B8D7-3C4312712256}"/>
</file>

<file path=customXml/itemProps3.xml><?xml version="1.0" encoding="utf-8"?>
<ds:datastoreItem xmlns:ds="http://schemas.openxmlformats.org/officeDocument/2006/customXml" ds:itemID="{E45FDB30-FC70-4992-82F6-EA6BEBDB5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AGOSTO 2019</dc:title>
  <dc:creator>Jesika Soto Rodriguez</dc:creator>
  <cp:lastModifiedBy>Jesika Soto Rodriguez</cp:lastModifiedBy>
  <dcterms:created xsi:type="dcterms:W3CDTF">2019-10-29T15:30:35Z</dcterms:created>
  <dcterms:modified xsi:type="dcterms:W3CDTF">2019-10-29T15:31:53Z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